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3" i="1" l="1"/>
  <c r="I32" i="1"/>
  <c r="I31" i="1" s="1"/>
  <c r="I28" i="1"/>
  <c r="I27" i="1"/>
  <c r="I22" i="1"/>
  <c r="I21" i="1"/>
  <c r="I17" i="1"/>
  <c r="I16" i="1"/>
  <c r="I13" i="1"/>
  <c r="I12" i="1"/>
  <c r="I8" i="1"/>
  <c r="F35" i="1"/>
  <c r="I35" i="1" s="1"/>
  <c r="F34" i="1"/>
  <c r="I34" i="1" s="1"/>
  <c r="F33" i="1"/>
  <c r="F32" i="1"/>
  <c r="F30" i="1"/>
  <c r="I30" i="1" s="1"/>
  <c r="F29" i="1"/>
  <c r="I29" i="1" s="1"/>
  <c r="F28" i="1"/>
  <c r="F27" i="1"/>
  <c r="F25" i="1"/>
  <c r="I25" i="1" s="1"/>
  <c r="F24" i="1"/>
  <c r="I24" i="1" s="1"/>
  <c r="I23" i="1" s="1"/>
  <c r="F22" i="1"/>
  <c r="F21" i="1"/>
  <c r="F20" i="1"/>
  <c r="F19" i="1" s="1"/>
  <c r="F18" i="1"/>
  <c r="I18" i="1" s="1"/>
  <c r="F17" i="1"/>
  <c r="F16" i="1"/>
  <c r="F15" i="1"/>
  <c r="I15" i="1" s="1"/>
  <c r="F14" i="1"/>
  <c r="I14" i="1" s="1"/>
  <c r="F13" i="1"/>
  <c r="F12" i="1"/>
  <c r="F11" i="1"/>
  <c r="I11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D37" i="1"/>
  <c r="I10" i="1"/>
  <c r="I26" i="1"/>
  <c r="F31" i="1"/>
  <c r="F26" i="1"/>
  <c r="F10" i="1"/>
  <c r="F37" i="1" s="1"/>
  <c r="F23" i="1"/>
  <c r="I20" i="1"/>
  <c r="I19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<sst xmlns="http://schemas.openxmlformats.org/spreadsheetml/2006/main" count="66" uniqueCount="66">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</sst>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1790700</xdr:colOff>
      <xdr:row>44</xdr:row>
      <xdr:rowOff>38100</xdr:rowOff>
    </xdr:from>
    <xdr:to>
      <xdr:col>6</xdr:col>
      <xdr:colOff>561976</xdr:colOff>
      <xdr:row>54</xdr:row>
      <xdr:rowOff>28574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68389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375" defaultRowHeight="11.25" x14ac:dyDescent="0.2"/>
  <cols>
    <col min="1" max="2" width="1.75" style="1" customWidth="1"/>
    <col min="3" max="3" width="62.375" style="1" customWidth="1"/>
    <col min="4" max="4" width="15.75" style="1" customWidth="1"/>
    <col min="5" max="5" width="18.75" style="1" customWidth="1"/>
    <col min="6" max="6" width="15.75" style="1" customWidth="1"/>
    <col min="7" max="9" width="15.75" style="2" customWidth="1"/>
    <col min="10" max="16384" width="11.37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22432597.739999998</v>
      </c>
      <c r="E10" s="18">
        <f>SUM(E11:E18)</f>
        <v>2541641.5099999998</v>
      </c>
      <c r="F10" s="18">
        <f t="shared" ref="F10:I10" si="1">SUM(F11:F18)</f>
        <v>24974239.25</v>
      </c>
      <c r="G10" s="18">
        <f t="shared" si="1"/>
        <v>23470158.48</v>
      </c>
      <c r="H10" s="18">
        <f t="shared" si="1"/>
        <v>23141606.48</v>
      </c>
      <c r="I10" s="18">
        <f t="shared" si="1"/>
        <v>1504080.7699999996</v>
      </c>
    </row>
    <row r="11" spans="1:9" x14ac:dyDescent="0.2">
      <c r="A11" s="27" t="s">
        <v>46</v>
      </c>
      <c r="B11" s="9"/>
      <c r="C11" s="3" t="s">
        <v>4</v>
      </c>
      <c r="D11" s="19">
        <v>22432597.739999998</v>
      </c>
      <c r="E11" s="19">
        <v>2541641.5099999998</v>
      </c>
      <c r="F11" s="19">
        <f t="shared" ref="F11:F18" si="2">D11+E11</f>
        <v>24974239.25</v>
      </c>
      <c r="G11" s="19">
        <v>23470158.48</v>
      </c>
      <c r="H11" s="19">
        <v>23141606.48</v>
      </c>
      <c r="I11" s="19">
        <f t="shared" ref="I11:I18" si="3">F11-G11</f>
        <v>1504080.7699999996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22432597.739999998</v>
      </c>
      <c r="E37" s="24">
        <f t="shared" ref="E37:I37" si="16">SUM(E7+E10+E19+E23+E26+E31)</f>
        <v>2541641.5099999998</v>
      </c>
      <c r="F37" s="24">
        <f t="shared" si="16"/>
        <v>24974239.25</v>
      </c>
      <c r="G37" s="24">
        <f t="shared" si="16"/>
        <v>23470158.48</v>
      </c>
      <c r="H37" s="24">
        <f t="shared" si="16"/>
        <v>23141606.48</v>
      </c>
      <c r="I37" s="24">
        <f t="shared" si="16"/>
        <v>1504080.7699999996</v>
      </c>
    </row>
    <row r="38" spans="1:9" x14ac:dyDescent="0.2">
      <c r="C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2020-02-11T21:50:14Z</cp:lastPrinted>
  <dcterms:created xsi:type="dcterms:W3CDTF">2012-12-11T21:13:37Z</dcterms:created>
  <dcterms:modified xsi:type="dcterms:W3CDTF">2020-04-16T19:16:28Z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